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5" i="1" s="1"/>
  <c r="O9" i="1" s="1"/>
  <c r="O12" i="1" s="1"/>
  <c r="AE5" i="1"/>
  <c r="AD5" i="1"/>
  <c r="AC5" i="1"/>
  <c r="AB5" i="1"/>
  <c r="AA5" i="1"/>
  <c r="Z5" i="1"/>
  <c r="Y5" i="1"/>
  <c r="I11" i="1"/>
  <c r="X5" i="1"/>
  <c r="H11" i="1"/>
  <c r="W5" i="1"/>
  <c r="G11" i="1"/>
  <c r="V5" i="1"/>
  <c r="F11" i="1"/>
  <c r="K11" i="1" s="1"/>
  <c r="U5" i="1"/>
  <c r="E11" i="1"/>
  <c r="T5" i="1"/>
  <c r="S5" i="1"/>
  <c r="R5" i="1"/>
  <c r="Q5" i="1"/>
  <c r="P5" i="1"/>
  <c r="M5" i="1"/>
  <c r="L5" i="1"/>
  <c r="K5" i="1"/>
  <c r="J5" i="1"/>
  <c r="I5" i="1"/>
  <c r="I9" i="1" s="1"/>
  <c r="H5" i="1"/>
  <c r="H9" i="1"/>
  <c r="L9" i="1" s="1"/>
  <c r="G5" i="1"/>
  <c r="G9" i="1"/>
  <c r="F5" i="1"/>
  <c r="F9" i="1"/>
  <c r="K9" i="1" s="1"/>
  <c r="E5" i="1"/>
  <c r="E9" i="1"/>
  <c r="E12" i="1" s="1"/>
  <c r="D6" i="1"/>
  <c r="H12" i="1"/>
  <c r="L12" i="1" s="1"/>
  <c r="M11" i="1"/>
  <c r="G12" i="1"/>
  <c r="L11" i="1"/>
  <c r="M9" i="1" l="1"/>
  <c r="I12" i="1"/>
  <c r="F12" i="1"/>
  <c r="K12" i="1" s="1"/>
  <c r="N5" i="1"/>
  <c r="N9" i="1" s="1"/>
  <c r="N12" i="1" l="1"/>
  <c r="M12" i="1"/>
</calcChain>
</file>

<file path=xl/sharedStrings.xml><?xml version="1.0" encoding="utf-8"?>
<sst xmlns="http://schemas.openxmlformats.org/spreadsheetml/2006/main" count="76" uniqueCount="48">
  <si>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</si>
  <si>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</si>
  <si>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</si>
  <si>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</si>
  <si>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</si>
  <si>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</si>
  <si>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</si>
  <si>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</si>
  <si>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</si>
  <si>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</si>
  <si>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</si>
  <si>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</si>
  <si>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</si>
  <si>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</si>
  <si>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</si>
  <si>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</si>
  <si>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</si>
  <si>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</si>
  <si>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</si>
  <si>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</si>
  <si>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</si>
  <si>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</si>
  <si>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</si>
  <si>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</si>
  <si>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</si>
  <si>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</si>
  <si>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</si>
  <si>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</si>
  <si>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</si>
  <si>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</si>
  <si>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</si>
  <si>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</si>
  <si>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</si>
  <si>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</si>
  <si>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</si>
  <si>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</si>
  <si>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</si>
  <si>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</si>
  <si>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</si>
  <si>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</si>
  <si>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YPJ</t>
  </si>
  <si>
    <t>Satu Koivuniemi</t>
  </si>
  <si>
    <t>11.</t>
  </si>
  <si>
    <t>27.9.1990</t>
  </si>
  <si>
    <t>YPJ = Ylihärmän Pesis-Junkkarit  (1996)</t>
  </si>
  <si>
    <t>14.05. 2006  PeTo-Jussit - YPJ  2-0  (5-4, 21-6)</t>
  </si>
  <si>
    <t xml:space="preserve">  15 v   7 kk 17 pv</t>
  </si>
  <si>
    <t>superpesiskarsinta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</si>
</sst>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  <xf numFmtId="0" fontId="1" fillId="4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8" customWidth="1"/>
    <col min="3" max="3" width="7.140625" style="78" customWidth="1"/>
    <col min="4" max="4" width="7.57031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43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2006</v>
      </c>
      <c r="C4" s="27" t="s">
        <v>42</v>
      </c>
      <c r="D4" s="28" t="s">
        <v>40</v>
      </c>
      <c r="E4" s="27">
        <v>9</v>
      </c>
      <c r="F4" s="27">
        <v>1</v>
      </c>
      <c r="G4" s="27">
        <v>1</v>
      </c>
      <c r="H4" s="27">
        <v>1</v>
      </c>
      <c r="I4" s="27">
        <v>13</v>
      </c>
      <c r="J4" s="27">
        <v>4</v>
      </c>
      <c r="K4" s="27">
        <v>4</v>
      </c>
      <c r="L4" s="27">
        <v>3</v>
      </c>
      <c r="M4" s="27">
        <v>2</v>
      </c>
      <c r="N4" s="29">
        <v>0.35099999999999998</v>
      </c>
      <c r="O4" s="83">
        <f>PRODUCT(I4/N4)</f>
        <v>37.037037037037038</v>
      </c>
      <c r="P4" s="27"/>
      <c r="Q4" s="27"/>
      <c r="R4" s="27"/>
      <c r="S4" s="27"/>
      <c r="T4" s="27"/>
      <c r="U4" s="30">
        <v>2</v>
      </c>
      <c r="V4" s="30">
        <v>0</v>
      </c>
      <c r="W4" s="30">
        <v>0</v>
      </c>
      <c r="X4" s="30">
        <v>0</v>
      </c>
      <c r="Y4" s="30">
        <v>2</v>
      </c>
      <c r="Z4" s="27"/>
      <c r="AA4" s="27"/>
      <c r="AB4" s="27"/>
      <c r="AC4" s="27"/>
      <c r="AD4" s="27"/>
      <c r="AE4" s="27"/>
      <c r="AF4" s="81" t="s">
        <v>47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9</v>
      </c>
      <c r="F5" s="19">
        <f t="shared" si="0"/>
        <v>1</v>
      </c>
      <c r="G5" s="19">
        <f t="shared" si="0"/>
        <v>1</v>
      </c>
      <c r="H5" s="19">
        <f t="shared" si="0"/>
        <v>1</v>
      </c>
      <c r="I5" s="19">
        <f t="shared" si="0"/>
        <v>13</v>
      </c>
      <c r="J5" s="19">
        <f t="shared" si="0"/>
        <v>4</v>
      </c>
      <c r="K5" s="19">
        <f t="shared" si="0"/>
        <v>4</v>
      </c>
      <c r="L5" s="19">
        <f t="shared" si="0"/>
        <v>3</v>
      </c>
      <c r="M5" s="19">
        <f t="shared" si="0"/>
        <v>2</v>
      </c>
      <c r="N5" s="31">
        <f>PRODUCT(I5/O5)</f>
        <v>0.35099999999999998</v>
      </c>
      <c r="O5" s="82">
        <f t="shared" ref="O5:AE5" si="1">SUM(O4:O4)</f>
        <v>37.037037037037038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2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2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SUM(F5:H5)+((I5-F5-G5)/3)+(E5/3)+(Z5*25)+(AA5*25)+(AB5*10)+(AC5*25)+(AD5*20)+(AE5*15)</f>
        <v>9.6666666666666661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39"/>
      <c r="D8" s="39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19" t="s">
        <v>21</v>
      </c>
      <c r="O8" s="25"/>
      <c r="P8" s="40" t="s">
        <v>33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17</v>
      </c>
      <c r="C9" s="13"/>
      <c r="D9" s="43"/>
      <c r="E9" s="27">
        <f>PRODUCT(E5)</f>
        <v>9</v>
      </c>
      <c r="F9" s="27">
        <f>PRODUCT(F5)</f>
        <v>1</v>
      </c>
      <c r="G9" s="27">
        <f>PRODUCT(G5)</f>
        <v>1</v>
      </c>
      <c r="H9" s="27">
        <f>PRODUCT(H5)</f>
        <v>1</v>
      </c>
      <c r="I9" s="27">
        <f>PRODUCT(I5)</f>
        <v>13</v>
      </c>
      <c r="J9" s="1"/>
      <c r="K9" s="44">
        <f>PRODUCT((F9+G9)/E9)</f>
        <v>0.22222222222222221</v>
      </c>
      <c r="L9" s="44">
        <f>PRODUCT(H9/E9)</f>
        <v>0.1111111111111111</v>
      </c>
      <c r="M9" s="44">
        <f>PRODUCT(I9/E9)</f>
        <v>1.4444444444444444</v>
      </c>
      <c r="N9" s="29">
        <f>PRODUCT(N5)</f>
        <v>0.35099999999999998</v>
      </c>
      <c r="O9" s="25">
        <f>PRODUCT(O5)</f>
        <v>37.037037037037038</v>
      </c>
      <c r="P9" s="45" t="s">
        <v>34</v>
      </c>
      <c r="Q9" s="46"/>
      <c r="R9" s="46"/>
      <c r="S9" s="47" t="s">
        <v>45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9" t="s">
        <v>38</v>
      </c>
      <c r="AE9" s="49"/>
      <c r="AF9" s="50" t="s">
        <v>46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18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35</v>
      </c>
      <c r="Q10" s="55"/>
      <c r="R10" s="55"/>
      <c r="S10" s="56" t="s">
        <v>45</v>
      </c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8" t="s">
        <v>38</v>
      </c>
      <c r="AE10" s="58"/>
      <c r="AF10" s="59" t="s">
        <v>46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19</v>
      </c>
      <c r="C11" s="61"/>
      <c r="D11" s="62"/>
      <c r="E11" s="30">
        <f>PRODUCT(U5)</f>
        <v>2</v>
      </c>
      <c r="F11" s="30">
        <f>PRODUCT(V5)</f>
        <v>0</v>
      </c>
      <c r="G11" s="30">
        <f>PRODUCT(W5)</f>
        <v>0</v>
      </c>
      <c r="H11" s="30">
        <f>PRODUCT(X5)</f>
        <v>0</v>
      </c>
      <c r="I11" s="30">
        <f>PRODUCT(Y5)</f>
        <v>2</v>
      </c>
      <c r="J11" s="1"/>
      <c r="K11" s="63">
        <f>PRODUCT((F11+G11)/E11)</f>
        <v>0</v>
      </c>
      <c r="L11" s="63">
        <f>PRODUCT(H11/E11)</f>
        <v>0</v>
      </c>
      <c r="M11" s="63">
        <f>PRODUCT(I11/E11)</f>
        <v>1</v>
      </c>
      <c r="N11" s="64">
        <v>0.33300000000000002</v>
      </c>
      <c r="O11" s="25">
        <v>6</v>
      </c>
      <c r="P11" s="54" t="s">
        <v>36</v>
      </c>
      <c r="Q11" s="55"/>
      <c r="R11" s="55"/>
      <c r="S11" s="56" t="s">
        <v>45</v>
      </c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8" t="s">
        <v>38</v>
      </c>
      <c r="AE11" s="58"/>
      <c r="AF11" s="59" t="s">
        <v>46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20</v>
      </c>
      <c r="C12" s="66"/>
      <c r="D12" s="67"/>
      <c r="E12" s="19">
        <f>SUM(E9:E11)</f>
        <v>11</v>
      </c>
      <c r="F12" s="19">
        <f>SUM(F9:F11)</f>
        <v>1</v>
      </c>
      <c r="G12" s="19">
        <f>SUM(G9:G11)</f>
        <v>1</v>
      </c>
      <c r="H12" s="19">
        <f>SUM(H9:H11)</f>
        <v>1</v>
      </c>
      <c r="I12" s="19">
        <f>SUM(I9:I11)</f>
        <v>15</v>
      </c>
      <c r="J12" s="1"/>
      <c r="K12" s="68">
        <f>PRODUCT((F12+G12)/E12)</f>
        <v>0.18181818181818182</v>
      </c>
      <c r="L12" s="68">
        <f>PRODUCT(H12/E12)</f>
        <v>9.0909090909090912E-2</v>
      </c>
      <c r="M12" s="68">
        <f>PRODUCT(I12/E12)</f>
        <v>1.3636363636363635</v>
      </c>
      <c r="N12" s="31">
        <f>PRODUCT(I12/O12)</f>
        <v>0.34853700516351116</v>
      </c>
      <c r="O12" s="25">
        <f>SUM(O9:O11)</f>
        <v>43.037037037037038</v>
      </c>
      <c r="P12" s="69" t="s">
        <v>37</v>
      </c>
      <c r="Q12" s="70"/>
      <c r="R12" s="70"/>
      <c r="S12" s="71" t="s">
        <v>45</v>
      </c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3" t="s">
        <v>38</v>
      </c>
      <c r="AE12" s="73"/>
      <c r="AF12" s="74" t="s">
        <v>46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39</v>
      </c>
      <c r="C14" s="1"/>
      <c r="D14" s="1" t="s">
        <v>44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s="77" customFormat="1" ht="15" customHeight="1" x14ac:dyDescent="0.25">
      <c r="A19" s="1"/>
      <c r="B19" s="1"/>
      <c r="C19" s="9"/>
      <c r="D19" s="9"/>
      <c r="E19" s="1"/>
      <c r="F19" s="1"/>
      <c r="G19" s="1"/>
      <c r="H19" s="1"/>
      <c r="I19" s="1"/>
      <c r="J19" s="1"/>
      <c r="K19" s="1"/>
      <c r="L19" s="1"/>
      <c r="M19" s="76"/>
      <c r="N19" s="76"/>
      <c r="O19" s="25"/>
      <c r="P19" s="1"/>
      <c r="Q19" s="37"/>
      <c r="R19" s="1"/>
      <c r="S19" s="25"/>
      <c r="T19" s="25"/>
      <c r="U19" s="25"/>
      <c r="V19" s="2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s="77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s="7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37"/>
      <c r="R21" s="1"/>
      <c r="S21" s="1"/>
      <c r="T21" s="25"/>
      <c r="U21" s="25"/>
      <c r="V21" s="75"/>
      <c r="W21" s="1"/>
      <c r="X21" s="25"/>
      <c r="Y21" s="25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37"/>
      <c r="R22" s="1"/>
      <c r="S22" s="1"/>
      <c r="T22" s="25"/>
      <c r="U22" s="25"/>
      <c r="V22" s="75"/>
      <c r="W22" s="1"/>
      <c r="X22" s="25"/>
      <c r="Y22" s="25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7"/>
      <c r="R23" s="1"/>
      <c r="S23" s="1"/>
      <c r="T23" s="25"/>
      <c r="U23" s="25"/>
      <c r="V23" s="75"/>
      <c r="W23" s="1"/>
      <c r="X23" s="25"/>
      <c r="Y23" s="25"/>
      <c r="Z23" s="25"/>
      <c r="AA23" s="25"/>
      <c r="AB23" s="25"/>
      <c r="AC23" s="25"/>
      <c r="AD23" s="25"/>
      <c r="AE23" s="25"/>
      <c r="AF23" s="25"/>
      <c r="AG23" s="9"/>
      <c r="AH23" s="9"/>
      <c r="AI23" s="9"/>
      <c r="AJ23" s="9"/>
      <c r="AK23" s="9"/>
      <c r="AL23" s="9"/>
    </row>
    <row r="24" spans="1:38" s="7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7"/>
      <c r="R24" s="1"/>
      <c r="S24" s="1"/>
      <c r="T24" s="25"/>
      <c r="U24" s="25"/>
      <c r="V24" s="75"/>
      <c r="W24" s="1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s="7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7"/>
      <c r="R25" s="1"/>
      <c r="S25" s="1"/>
      <c r="T25" s="25"/>
      <c r="U25" s="25"/>
      <c r="V25" s="75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7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7"/>
      <c r="R26" s="1"/>
      <c r="S26" s="1"/>
      <c r="T26" s="25"/>
      <c r="U26" s="25"/>
      <c r="V26" s="75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7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7"/>
      <c r="R27" s="1"/>
      <c r="S27" s="1"/>
      <c r="T27" s="25"/>
      <c r="U27" s="25"/>
      <c r="V27" s="75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7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7"/>
      <c r="R28" s="1"/>
      <c r="S28" s="1"/>
      <c r="T28" s="25"/>
      <c r="U28" s="25"/>
      <c r="V28" s="75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7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7"/>
      <c r="R29" s="1"/>
      <c r="S29" s="1"/>
      <c r="T29" s="25"/>
      <c r="U29" s="25"/>
      <c r="V29" s="75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7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7"/>
      <c r="R30" s="1"/>
      <c r="S30" s="1"/>
      <c r="T30" s="25"/>
      <c r="U30" s="25"/>
      <c r="V30" s="75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7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7"/>
      <c r="R31" s="1"/>
      <c r="S31" s="1"/>
      <c r="T31" s="25"/>
      <c r="U31" s="25"/>
      <c r="V31" s="75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7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7"/>
      <c r="R32" s="1"/>
      <c r="S32" s="1"/>
      <c r="T32" s="25"/>
      <c r="U32" s="25"/>
      <c r="V32" s="75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7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7"/>
      <c r="R33" s="1"/>
      <c r="S33" s="1"/>
      <c r="T33" s="25"/>
      <c r="U33" s="25"/>
      <c r="V33" s="75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7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7"/>
      <c r="R34" s="1"/>
      <c r="S34" s="1"/>
      <c r="T34" s="25"/>
      <c r="U34" s="25"/>
      <c r="V34" s="75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7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7"/>
      <c r="R35" s="1"/>
      <c r="S35" s="1"/>
      <c r="T35" s="25"/>
      <c r="U35" s="25"/>
      <c r="V35" s="75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7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75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7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75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7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7"/>
      <c r="R38" s="1"/>
      <c r="S38" s="1"/>
      <c r="T38" s="25"/>
      <c r="U38" s="25"/>
      <c r="V38" s="75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7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7"/>
      <c r="R39" s="1"/>
      <c r="S39" s="1"/>
      <c r="T39" s="25"/>
      <c r="U39" s="25"/>
      <c r="V39" s="75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7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7"/>
      <c r="R40" s="1"/>
      <c r="S40" s="1"/>
      <c r="T40" s="25"/>
      <c r="U40" s="25"/>
      <c r="V40" s="75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7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7"/>
      <c r="R41" s="1"/>
      <c r="S41" s="1"/>
      <c r="T41" s="25"/>
      <c r="U41" s="25"/>
      <c r="V41" s="75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7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7"/>
      <c r="R42" s="1"/>
      <c r="S42" s="1"/>
      <c r="T42" s="25"/>
      <c r="U42" s="25"/>
      <c r="V42" s="75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7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7"/>
      <c r="R43" s="1"/>
      <c r="S43" s="1"/>
      <c r="T43" s="25"/>
      <c r="U43" s="25"/>
      <c r="V43" s="75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7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7"/>
      <c r="R44" s="1"/>
      <c r="S44" s="1"/>
      <c r="T44" s="25"/>
      <c r="U44" s="25"/>
      <c r="V44" s="75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7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7"/>
      <c r="R45" s="1"/>
      <c r="S45" s="1"/>
      <c r="T45" s="25"/>
      <c r="U45" s="25"/>
      <c r="V45" s="75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7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7"/>
      <c r="R46" s="1"/>
      <c r="S46" s="1"/>
      <c r="T46" s="25"/>
      <c r="U46" s="25"/>
      <c r="V46" s="75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7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7"/>
      <c r="R47" s="1"/>
      <c r="S47" s="1"/>
      <c r="T47" s="25"/>
      <c r="U47" s="25"/>
      <c r="V47" s="75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7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7"/>
      <c r="R48" s="1"/>
      <c r="S48" s="1"/>
      <c r="T48" s="25"/>
      <c r="U48" s="25"/>
      <c r="V48" s="75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7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7"/>
      <c r="R49" s="1"/>
      <c r="S49" s="1"/>
      <c r="T49" s="25"/>
      <c r="U49" s="25"/>
      <c r="V49" s="75"/>
      <c r="W49" s="1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7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7"/>
      <c r="R50" s="1"/>
      <c r="S50" s="1"/>
      <c r="T50" s="25"/>
      <c r="U50" s="25"/>
      <c r="V50" s="75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7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7"/>
      <c r="R51" s="1"/>
      <c r="S51" s="1"/>
      <c r="T51" s="25"/>
      <c r="U51" s="25"/>
      <c r="V51" s="75"/>
      <c r="W51" s="1"/>
      <c r="X51" s="25"/>
      <c r="Y51" s="25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7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7"/>
      <c r="R52" s="1"/>
      <c r="S52" s="1"/>
      <c r="T52" s="25"/>
      <c r="U52" s="25"/>
      <c r="V52" s="75"/>
      <c r="W52" s="1"/>
      <c r="X52" s="25"/>
      <c r="Y52" s="25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7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7"/>
      <c r="R53" s="1"/>
      <c r="S53" s="1"/>
      <c r="T53" s="25"/>
      <c r="U53" s="25"/>
      <c r="V53" s="75"/>
      <c r="W53" s="1"/>
      <c r="X53" s="25"/>
      <c r="Y53" s="25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2019-01-23T15:28:12Z</dcterms:modified>
</cp:coreProperties>
</file>